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2309426.DHSD\Desktop\2021 DOCUMENTS\ADVERITISED BIDS\FURNITURE HEDP001 2122\FINAL FOR ADVERT\"/>
    </mc:Choice>
  </mc:AlternateContent>
  <workbookProtection workbookAlgorithmName="SHA-512" workbookHashValue="kTGbP79ToEiC5yVOy99Ecm2f98S/96r3GnqwSsIOnDtzn1dDCrVO+dKj+1TxURGAHB+lZUq/ta5NfREqPlFp2Q==" workbookSaltValue="hH4l0fuSUnF2ysz9irwmjg==" workbookSpinCount="100000" lockStructure="1"/>
  <bookViews>
    <workbookView xWindow="0" yWindow="0" windowWidth="16365" windowHeight="2070" tabRatio="921"/>
  </bookViews>
  <sheets>
    <sheet name="HEDP 001  PRICING SCHEDULE " sheetId="29" r:id="rId1"/>
  </sheets>
  <definedNames>
    <definedName name="_xlnm._FilterDatabase" localSheetId="0" hidden="1">'HEDP 001  PRICING SCHEDULE '!$B$4:$F$58</definedName>
    <definedName name="_xlnm.Print_Area" localSheetId="0">'HEDP 001  PRICING SCHEDULE '!$A$1:$F$62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29" l="1"/>
  <c r="F61" i="29" l="1"/>
  <c r="F62" i="29" s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l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</calcChain>
</file>

<file path=xl/sharedStrings.xml><?xml version="1.0" encoding="utf-8"?>
<sst xmlns="http://schemas.openxmlformats.org/spreadsheetml/2006/main" count="148" uniqueCount="117">
  <si>
    <t>SHORT DESCRIPTION</t>
  </si>
  <si>
    <t>SPECIFIC DIMENSIONS</t>
  </si>
  <si>
    <t>QUANTITY</t>
  </si>
  <si>
    <t>PRICE PER UNIT</t>
  </si>
  <si>
    <t>Visitors Chairs</t>
  </si>
  <si>
    <t>Highback Chairs - Leather</t>
  </si>
  <si>
    <t>Visitors Chairs – Leather</t>
  </si>
  <si>
    <t>Printer Tables</t>
  </si>
  <si>
    <t>Step Stool with Retractable Brake Wheel</t>
  </si>
  <si>
    <t>High Volume Paper Shredder</t>
  </si>
  <si>
    <t>Waste Paper Bin</t>
  </si>
  <si>
    <t>Two-Tier Letter Tray</t>
  </si>
  <si>
    <t>Stand Retractable Queuing System</t>
  </si>
  <si>
    <t>Hat And Coat Stand</t>
  </si>
  <si>
    <t>Coffee Table</t>
  </si>
  <si>
    <t>Operator’s Chairs High Back Chair</t>
  </si>
  <si>
    <t>10 Bay Unit 2340x4925x1100</t>
  </si>
  <si>
    <t>4 Bay Unit 2340x2450x1100</t>
  </si>
  <si>
    <t>Right Hand</t>
  </si>
  <si>
    <t>Evolution Dual Cluster Desk</t>
  </si>
  <si>
    <t>Central Locking desk Height Pedestal</t>
  </si>
  <si>
    <t>Filing Bay Unit</t>
  </si>
  <si>
    <t>No</t>
  </si>
  <si>
    <t xml:space="preserve">Bar Fridge </t>
  </si>
  <si>
    <t>2-Way Cluster Cubicles</t>
  </si>
  <si>
    <t>3-Way Cluster Cubicles</t>
  </si>
  <si>
    <t>4-Way Cluster Cubicles</t>
  </si>
  <si>
    <t>6-Way Cluster Cubicles</t>
  </si>
  <si>
    <t>1500X1350 cubicle    1500W x800Dx760H half-bullnose-edged counter top(32mm thick)</t>
  </si>
  <si>
    <t>1800 X1200 with extension tops,and modesty panels and desk based screens</t>
  </si>
  <si>
    <t>1801 X1200 with extension tops,and modesty panels and desk based screens</t>
  </si>
  <si>
    <t>1802 X1200 with extension tops,and modesty panels and desk based screens</t>
  </si>
  <si>
    <t>1800 X 1200 Vancouer maple 688 Laminate top plus 800 X 650 extention top</t>
  </si>
  <si>
    <t>Meeting Tables</t>
  </si>
  <si>
    <t>Systems Cupboard (Hinged door system cupboards Vancouer Maple 688 Melamine with 03 steel shelves)</t>
  </si>
  <si>
    <t xml:space="preserve">Height :1500  Length :900 Width :450 </t>
  </si>
  <si>
    <t>Height from top of backrest to seat pan Midback :560mm  Highback :580mm Width of seat 510 wide</t>
  </si>
  <si>
    <t>Top Length :1000       Width :750                         Leg Height :740</t>
  </si>
  <si>
    <t>Wall Unit (Vancouer maple 688 melamine)</t>
  </si>
  <si>
    <t>Pigeon Hole(Vancouer maple 688 melamine)</t>
  </si>
  <si>
    <t>Round :900mm x 740 high</t>
  </si>
  <si>
    <t>Boardroom Table 8 Seater</t>
  </si>
  <si>
    <t>Boardroom Table  12 Seater</t>
  </si>
  <si>
    <t>Boardroom Table  16 Seater</t>
  </si>
  <si>
    <t xml:space="preserve">3800L X 1350W </t>
  </si>
  <si>
    <t xml:space="preserve">5000L X 1850W </t>
  </si>
  <si>
    <t xml:space="preserve">2800L x 1250W </t>
  </si>
  <si>
    <t>Boardroom Table 18 Seater</t>
  </si>
  <si>
    <t>Boardroom Server Cabinet</t>
  </si>
  <si>
    <t>height =+/- 810mm   Depth=+/- 800mm  Width=+/-1450 for 2 seater armrest</t>
  </si>
  <si>
    <t>Two Seater Couch(100% genuine leather black seating and upper)</t>
  </si>
  <si>
    <t>One Seater Couch(100% genuine leather black seating and upper)</t>
  </si>
  <si>
    <t>One Seater Couch(Weaver world,Element ,Phantom-W615)</t>
  </si>
  <si>
    <t>Two Seater Couch(Weaver World,Element,Phantom-W615)</t>
  </si>
  <si>
    <t>Reception Counter Desk (L-Shape)</t>
  </si>
  <si>
    <t xml:space="preserve">3000mm/2000mm W 1100mm high countertop 750mm high Desk- top  650mm D Desktop   300mmD Countertop </t>
  </si>
  <si>
    <t>High Density Filling Gray</t>
  </si>
  <si>
    <t>high density shelves 400mm(d)                            High Density Shelf Wire Racks 400mm(d)</t>
  </si>
  <si>
    <t>Training Desk</t>
  </si>
  <si>
    <t>1000mm x 750mm</t>
  </si>
  <si>
    <t>Canteen Chairs</t>
  </si>
  <si>
    <t>Highback Leather Chair(swivel and tilt)</t>
  </si>
  <si>
    <t>Highback chair seat height 1140-1260mm adjustment and seat nad back angles in the range 1:2,5to1:3,5</t>
  </si>
  <si>
    <t>Silver Powder Coated Tray  Material - mild steel, CR steel sheet                             Gauge - 1.2mm thick           Length - 360mm                    Width - 265mm                    Height - 50mm                       4 Plastic or rubber feet sqaure punched</t>
  </si>
  <si>
    <t xml:space="preserve">9kg weighted base for stability                                   2 meter belt extension        Belt colour is black               Belt 'clicks' into place           Height - 995mm                    Base - 330mm                        Base weight - 9kg                  Pole diameter - 50mm         Stand finish - bright chrome pole and base         Max. belt length - 2050mm                          </t>
  </si>
  <si>
    <t>Working Height - 400mm     Dimensions: 430mm base and 260mm top                    Maximum Load - 150kg       Material - Powdercoated steel</t>
  </si>
  <si>
    <t>BACK REST:                            Spring return force of backrest - 50 - 125kg           Synchronous angle adjustment seat:1:2,5 - 1:3,5                                           Midback Chair Seat heigh:420 - 515mm             SEAT:                                      All foam used for chairs to be flame retardant and CFC free                                         Foam to comply with the following minimum standards and specifications:                        Density to be 50kg/m3         Harness factor of 35kg/m3  Compression set to be 3%    Elongation (breaking point) 242%                                      ARMREST:                             Min.width: 45mm                 Polyurethane injection moulded armrest with 16 x 6mm steel flat bar insert for added strength               CONTROLS:                            Sychronous mechanism lockable in at five positions. Single lever to action the gas spindle and lock/unlock mechanism.</t>
  </si>
  <si>
    <t>BACK REST:                            Spring return force of backrest - 50 - 125kg           Synchronous angle adjustment seat:1:2,5 - 1:3,5                                           Highback Chair Seat height:1140 - 1260mm             SEAT:                                       All foam used for chairs to be flame retardant and CFC free                                  Foam to commply with the following minimum standards and specifications:                        Density to be 50kg/m3         Harness factor of 35kg/m3 Compression set to be 3%  Elongation (breaking point) 242%                                        ARMREST:                              Min. width: 45mm               Nylon flexible arms                    CONTROLS:                             Gass height adjuster             Swivel and twilt mechanism                            Five star base to be min. of 630mm - 720mm (dependant on size of chair and height of backrest) manufactured in chrome.   Shrouded twin wheel plug - in type swivel castors rated at 80kg each                 Variable gas height adjustment of seat from 1140 - 1260mm                     All steel parts epoxy/powder coated         FABRIC:                                   Back: Leather                         Seat: Leather</t>
  </si>
  <si>
    <t>662mm (H) x 45mm (W) x 450mm (D)</t>
  </si>
  <si>
    <t>Silverline outdoor stainless steel 3 - seater  (Benches)</t>
  </si>
  <si>
    <t>3 Seater (1750mm (W) x 670 (D) 785mm (H)</t>
  </si>
  <si>
    <t>Staff Locker (Metal) Grey</t>
  </si>
  <si>
    <t>1800mm</t>
  </si>
  <si>
    <t>406(W0x589(H)x320(D) mm</t>
  </si>
  <si>
    <t xml:space="preserve">6000L X 1500W </t>
  </si>
  <si>
    <t>1600mm x 800mm</t>
  </si>
  <si>
    <t>1800mm x 850mm</t>
  </si>
  <si>
    <t xml:space="preserve">Office Desk 1600mm x 1000mm With  600mm x 650mm Extension Top, Storage And 1400mm x 500mm x 300mm and 850mm x 500mm 300 Modesty Panels and Desk Based Screens Left Hand     </t>
  </si>
  <si>
    <t>1200mm round           32mm thick high density 0.6mm low glare continious decorative</t>
  </si>
  <si>
    <t>3 Drawer - with top</t>
  </si>
  <si>
    <t>5 Drawer - with top</t>
  </si>
  <si>
    <t>LOCAL CONTENT</t>
  </si>
  <si>
    <t>VAT 15%</t>
  </si>
  <si>
    <t>ANNEXURE G</t>
  </si>
  <si>
    <t>Material - Mild steel, CR steel sheet                              Gauge - 0.6mm thick            Diameter - 240mm               The lip curled inwards         Curl size - 6.5mm ±1mm     Epoxy powder coating silver square ounched</t>
  </si>
  <si>
    <t xml:space="preserve">Office Desk with Extension Top, Storage And Modesty Panels and Desk Based Screens                                                                                                                                                                               WORKTOP SURFACES:                                                                                       Work top surface to be manufactured from 32mm thick high - density particle board complying with SABS standards.                                                              </t>
  </si>
  <si>
    <t>Office Desk with Extension Top, Storage And Modesty Panels and Desk Based Screens(LEFT HAND)                                                                    WORKTOP SURFACES:                                                                                       Work top surface to be manufactured from 32mm thick high - density particle board complying with SABS standards.</t>
  </si>
  <si>
    <t>Office Desk With Extension Top, Storage And Modesty Panels and Desk Based Screens(RIGHT HAND)                                                                WORKTOP SURFACES:                                                                                       Work top surface to be manufactured from 32mm thick high - density particle board complying with SABS standards.</t>
  </si>
  <si>
    <t>Office Desk Rectangular with Storage and Modesty Panels                      WORKTOP SURFACES:                                                                                       Work top surface to be manufactured from 32mm thick high - density particle board complying with SABS standards.</t>
  </si>
  <si>
    <t>GRAND TOTAL(VAT INCLUSIVE)</t>
  </si>
  <si>
    <t>MATERIAL: Maple Venner                        SIZE:  600L x 600W x 450H cm</t>
  </si>
  <si>
    <t>180 x 60 x 45cm ,Doors: 12  Tiers: 12 Tier  External Dimensions:1800 (H)x600 (L)x450(W) mm</t>
  </si>
  <si>
    <t>SUB-TOTAL( VAT - EXCLUSIVE)</t>
  </si>
  <si>
    <t xml:space="preserve">2200 (Width) x 600 (Dimension) x 2170(Height) 32mm (Top)                                     </t>
  </si>
  <si>
    <t>1600 (Height) x 1200(Width) x 400(D)</t>
  </si>
  <si>
    <t xml:space="preserve">HEDP 001/2021/2022: SUPPLY, DELIVERY AND INSTALLATION OF OFFICE FURNITURE IN THE LIMPOPO DEPARMENT OF HEALTH FOR THE PERIOD OF 36 MONTHS </t>
  </si>
  <si>
    <t>Height: 975mm                                   Width: 1160mm                                 Depth: 600mm</t>
  </si>
  <si>
    <t xml:space="preserve">Height : 1475mm                               Width 1160mm                                  Depth 600mm                </t>
  </si>
  <si>
    <t>Height :850                                        Width: 475                                             Depth :445                                          Capacity :93 litres</t>
  </si>
  <si>
    <t xml:space="preserve">Height :900mm                                   Width :1800mm                                 Depth :650mm    </t>
  </si>
  <si>
    <t>height =+/- 810mm                        Depth=+/- 800mm                         Width=+/-1450 for 2 seater armrest</t>
  </si>
  <si>
    <t>height =+/- 810mm                           Depth=+/- 800mm                             Width=+/-730mm</t>
  </si>
  <si>
    <t>height =+/- 810mm                            Depth=+/- 800mm                           Width=+/-730mm</t>
  </si>
  <si>
    <t>height =+/- 810mm                          Depth=+/- 800mm                             Width=+/-1450 for 2 seater armrest</t>
  </si>
  <si>
    <t xml:space="preserve">Not Designated </t>
  </si>
  <si>
    <t>Executive Office  Desk Extension Top, Storage And Modesty Panels and Desk Based Screens (Left Hand)                                                          Worktop Surfaces:                                                                                       Work top surface to be manufactured from 32mm thick high - density particle board complying with SABS standards.</t>
  </si>
  <si>
    <t>Executive  Office  Desk  Extension Top, Storage And Modesty Panels and Desk Based Screens (Right Hand )                                                       Worktop Surfaces:                                                                                       Work top surface to be manufactured from 32mm thick high - density particle board complying with SABS standards.</t>
  </si>
  <si>
    <t>Canteen Tables - Round(Steel)consists with 4 chairs</t>
  </si>
  <si>
    <t>Office Desk With Extension Top, Storage And Modesty Panels and Desk Based Screens                                                                                           Worktop Surfaces :                                                                                       Work top surface to be manufactured from 32mm thick high - density particle board complying with SABS standards.</t>
  </si>
  <si>
    <t>Office Desk Rectangular                                                                                   Worktop  Surfaces:                                                                                       Work top surface to be manufactured from 32mm thick high - density particle board complying with SABS standards.</t>
  </si>
  <si>
    <t>Seat: Ricciolina one - pice injection moulded polypropylene and fibreglass shell                                              Frames:                                        Without armrest. On four leg base, in chrome                                          Colour:                                               Any colour</t>
  </si>
  <si>
    <t>:</t>
  </si>
  <si>
    <t xml:space="preserve">NAME OF BIDDER </t>
  </si>
  <si>
    <t>Height: 1600mm                                   Width: 1200mm                                 Depth: 1200mm</t>
  </si>
  <si>
    <t>Polyprop Chair -Senior Recycled Seat- GRADE 6-12 Black/Charcoal</t>
  </si>
  <si>
    <t xml:space="preserve">19mm square tubing      5mm flat bar      </t>
  </si>
  <si>
    <t>R       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</si>
</sst>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[$R-1C09]\ * #,##0.00_ ;_ [$R-1C09]\ * \-#,##0.00_ ;_ [$R-1C09]\ * &quot;-&quot;??_ ;_ @_ "/>
    <numFmt numFmtId="165" formatCode="_ * #,##0.00_ ;_ * \-#,##0.00_ ;_ * &quot;-&quot;??_ ;_ @_ "/>
    <numFmt numFmtId="166" formatCode="_-[$R-1C09]* #,##0.00_-;\-[$R-1C09]* #,##0.00_-;_-[$R-1C09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wrapText="1"/>
    </xf>
    <xf numFmtId="0" fontId="0" fillId="0" borderId="0" xfId="0" applyFont="1" applyAlignment="1">
      <alignment horizontal="left" wrapText="1"/>
    </xf>
    <xf numFmtId="0" fontId="3" fillId="0" borderId="0" xfId="0" applyFont="1" applyAlignment="1"/>
    <xf numFmtId="0" fontId="4" fillId="0" borderId="0" xfId="0" applyFont="1" applyAlignme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9" fillId="0" borderId="0" xfId="0" applyFont="1" applyAlignment="1"/>
    <xf numFmtId="0" fontId="9" fillId="0" borderId="0" xfId="0" applyFont="1" applyAlignment="1">
      <alignment horizontal="left" wrapText="1"/>
    </xf>
    <xf numFmtId="0" fontId="8" fillId="0" borderId="10" xfId="0" quotePrefix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6" fillId="2" borderId="8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164" fontId="8" fillId="2" borderId="6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9" fontId="8" fillId="2" borderId="3" xfId="0" applyNumberFormat="1" applyFont="1" applyFill="1" applyBorder="1" applyAlignment="1">
      <alignment horizontal="center" vertical="top" wrapText="1"/>
    </xf>
    <xf numFmtId="9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9" fontId="10" fillId="2" borderId="1" xfId="0" applyNumberFormat="1" applyFont="1" applyFill="1" applyBorder="1" applyAlignment="1">
      <alignment horizontal="center" vertical="top" wrapText="1"/>
    </xf>
    <xf numFmtId="9" fontId="8" fillId="2" borderId="6" xfId="0" applyNumberFormat="1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6" xfId="0" quotePrefix="1" applyFont="1" applyFill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0" fontId="8" fillId="0" borderId="6" xfId="0" quotePrefix="1" applyFont="1" applyBorder="1" applyAlignment="1">
      <alignment horizontal="center" vertical="top"/>
    </xf>
    <xf numFmtId="0" fontId="0" fillId="0" borderId="2" xfId="0" applyFont="1" applyFill="1" applyBorder="1" applyAlignment="1" applyProtection="1"/>
    <xf numFmtId="0" fontId="0" fillId="0" borderId="2" xfId="0" applyFont="1" applyFill="1" applyBorder="1" applyAlignment="1" applyProtection="1">
      <alignment horizontal="left" wrapText="1"/>
    </xf>
    <xf numFmtId="0" fontId="0" fillId="2" borderId="1" xfId="0" applyFont="1" applyFill="1" applyBorder="1" applyAlignment="1" applyProtection="1">
      <alignment horizontal="left" vertical="top" wrapText="1"/>
    </xf>
    <xf numFmtId="0" fontId="0" fillId="0" borderId="1" xfId="0" applyFont="1" applyFill="1" applyBorder="1" applyAlignment="1" applyProtection="1">
      <alignment horizontal="left" vertical="top"/>
    </xf>
    <xf numFmtId="0" fontId="11" fillId="0" borderId="1" xfId="0" applyFont="1" applyFill="1" applyBorder="1" applyAlignment="1" applyProtection="1">
      <alignment horizontal="left" vertical="top"/>
    </xf>
    <xf numFmtId="0" fontId="6" fillId="3" borderId="5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wrapText="1"/>
    </xf>
    <xf numFmtId="0" fontId="7" fillId="3" borderId="4" xfId="0" applyFont="1" applyFill="1" applyBorder="1" applyAlignment="1" applyProtection="1">
      <alignment horizontal="left" vertical="top" wrapText="1"/>
    </xf>
    <xf numFmtId="0" fontId="7" fillId="3" borderId="5" xfId="0" applyFont="1" applyFill="1" applyBorder="1" applyAlignment="1" applyProtection="1">
      <alignment horizontal="left" vertical="top"/>
    </xf>
    <xf numFmtId="0" fontId="7" fillId="3" borderId="4" xfId="0" applyFont="1" applyFill="1" applyBorder="1" applyAlignment="1" applyProtection="1">
      <alignment horizontal="left" vertical="top"/>
    </xf>
    <xf numFmtId="164" fontId="6" fillId="2" borderId="7" xfId="0" applyNumberFormat="1" applyFont="1" applyFill="1" applyBorder="1" applyAlignment="1" applyProtection="1">
      <alignment horizontal="left" vertical="top"/>
    </xf>
    <xf numFmtId="166" fontId="7" fillId="0" borderId="0" xfId="0" applyNumberFormat="1" applyFont="1" applyAlignment="1" applyProtection="1">
      <alignment horizontal="left" vertical="top"/>
    </xf>
    <xf numFmtId="166" fontId="7" fillId="0" borderId="7" xfId="0" applyNumberFormat="1" applyFont="1" applyBorder="1" applyAlignment="1" applyProtection="1">
      <alignment horizontal="left" vertical="top"/>
    </xf>
    <xf numFmtId="0" fontId="8" fillId="0" borderId="14" xfId="0" quotePrefix="1" applyFont="1" applyBorder="1" applyAlignment="1">
      <alignment horizontal="center" vertical="top"/>
    </xf>
    <xf numFmtId="0" fontId="8" fillId="2" borderId="15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vertical="top" wrapText="1"/>
    </xf>
    <xf numFmtId="0" fontId="8" fillId="2" borderId="15" xfId="0" applyFont="1" applyFill="1" applyBorder="1" applyAlignment="1">
      <alignment horizontal="center" vertical="top"/>
    </xf>
    <xf numFmtId="0" fontId="8" fillId="0" borderId="7" xfId="0" quotePrefix="1" applyFont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top" wrapText="1"/>
    </xf>
    <xf numFmtId="9" fontId="8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/>
    </xf>
    <xf numFmtId="164" fontId="8" fillId="2" borderId="7" xfId="0" applyNumberFormat="1" applyFont="1" applyFill="1" applyBorder="1" applyAlignment="1" applyProtection="1">
      <alignment horizontal="left" vertical="top"/>
      <protection locked="0"/>
    </xf>
    <xf numFmtId="0" fontId="6" fillId="3" borderId="11" xfId="0" applyFont="1" applyFill="1" applyBorder="1" applyAlignment="1" applyProtection="1">
      <alignment horizontal="left" vertical="center" wrapText="1"/>
    </xf>
    <xf numFmtId="0" fontId="6" fillId="3" borderId="12" xfId="0" applyFont="1" applyFill="1" applyBorder="1" applyAlignment="1" applyProtection="1">
      <alignment horizontal="left" vertical="center" wrapText="1"/>
    </xf>
    <xf numFmtId="0" fontId="11" fillId="3" borderId="12" xfId="0" applyFont="1" applyFill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2" borderId="12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colors>
    <mruColors>
      <color rgb="FF0000FF"/>
      <color rgb="FF33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BreakPreview" zoomScaleNormal="40" zoomScaleSheetLayoutView="100" workbookViewId="0">
      <pane xSplit="1" ySplit="4" topLeftCell="B5" activePane="bottomRight" state="frozen"/>
      <selection pane="topRight" activeCell="B1" sqref="B1"/>
      <selection pane="bottomLeft" activeCell="A10" sqref="A10"/>
      <selection pane="bottomRight" activeCell="A2" sqref="A2:F2"/>
    </sheetView>
  </sheetViews>
  <sheetFormatPr defaultColWidth="9.140625" defaultRowHeight="15" x14ac:dyDescent="0.25"/>
  <cols>
    <col min="1" max="1" width="9.42578125" style="1" customWidth="1"/>
    <col min="2" max="2" width="30.28515625" style="6" customWidth="1"/>
    <col min="3" max="3" width="25.5703125" style="19" customWidth="1"/>
    <col min="4" max="4" width="18.42578125" style="19" customWidth="1"/>
    <col min="5" max="5" width="20" style="23" customWidth="1"/>
    <col min="6" max="6" width="22.140625" style="27" customWidth="1"/>
    <col min="7" max="7" width="8.140625" style="1" customWidth="1"/>
    <col min="8" max="16384" width="9.140625" style="1"/>
  </cols>
  <sheetData>
    <row r="1" spans="1:9" s="3" customFormat="1" x14ac:dyDescent="0.25">
      <c r="A1" s="40"/>
      <c r="B1" s="41"/>
      <c r="C1" s="42"/>
      <c r="D1" s="42"/>
      <c r="E1" s="43"/>
      <c r="F1" s="44" t="s">
        <v>83</v>
      </c>
    </row>
    <row r="2" spans="1:9" s="3" customFormat="1" ht="33" customHeight="1" x14ac:dyDescent="0.25">
      <c r="A2" s="63" t="s">
        <v>95</v>
      </c>
      <c r="B2" s="64"/>
      <c r="C2" s="64"/>
      <c r="D2" s="64"/>
      <c r="E2" s="64"/>
      <c r="F2" s="64"/>
      <c r="G2" s="4"/>
    </row>
    <row r="3" spans="1:9" s="3" customFormat="1" ht="15" customHeight="1" x14ac:dyDescent="0.25">
      <c r="A3" s="65" t="s">
        <v>112</v>
      </c>
      <c r="B3" s="66"/>
      <c r="C3" s="67" t="s">
        <v>111</v>
      </c>
      <c r="D3" s="68"/>
      <c r="E3" s="68"/>
      <c r="F3" s="69"/>
    </row>
    <row r="4" spans="1:9" s="2" customFormat="1" ht="30.95" customHeight="1" x14ac:dyDescent="0.25">
      <c r="A4" s="45" t="s">
        <v>22</v>
      </c>
      <c r="B4" s="46" t="s">
        <v>0</v>
      </c>
      <c r="C4" s="47" t="s">
        <v>1</v>
      </c>
      <c r="D4" s="47" t="s">
        <v>81</v>
      </c>
      <c r="E4" s="48" t="s">
        <v>2</v>
      </c>
      <c r="F4" s="49" t="s">
        <v>3</v>
      </c>
    </row>
    <row r="5" spans="1:9" ht="47.45" customHeight="1" x14ac:dyDescent="0.25">
      <c r="A5" s="37">
        <v>1</v>
      </c>
      <c r="B5" s="15" t="s">
        <v>79</v>
      </c>
      <c r="C5" s="15" t="s">
        <v>96</v>
      </c>
      <c r="D5" s="28">
        <v>1</v>
      </c>
      <c r="E5" s="34">
        <v>1</v>
      </c>
      <c r="F5" s="25">
        <v>0</v>
      </c>
      <c r="I5" s="5"/>
    </row>
    <row r="6" spans="1:9" ht="50.1" customHeight="1" x14ac:dyDescent="0.25">
      <c r="A6" s="38">
        <f>A5+1</f>
        <v>2</v>
      </c>
      <c r="B6" s="9" t="s">
        <v>80</v>
      </c>
      <c r="C6" s="10" t="s">
        <v>97</v>
      </c>
      <c r="D6" s="29">
        <v>1</v>
      </c>
      <c r="E6" s="34">
        <v>1</v>
      </c>
      <c r="F6" s="25">
        <v>0</v>
      </c>
    </row>
    <row r="7" spans="1:9" ht="67.5" customHeight="1" x14ac:dyDescent="0.25">
      <c r="A7" s="38">
        <f t="shared" ref="A7:A58" si="0">A6+1</f>
        <v>3</v>
      </c>
      <c r="B7" s="9" t="s">
        <v>23</v>
      </c>
      <c r="C7" s="10" t="s">
        <v>98</v>
      </c>
      <c r="D7" s="29" t="s">
        <v>104</v>
      </c>
      <c r="E7" s="34">
        <v>1</v>
      </c>
      <c r="F7" s="25">
        <v>0</v>
      </c>
    </row>
    <row r="8" spans="1:9" ht="34.5" customHeight="1" x14ac:dyDescent="0.25">
      <c r="A8" s="38">
        <f t="shared" si="0"/>
        <v>4</v>
      </c>
      <c r="B8" s="9" t="s">
        <v>41</v>
      </c>
      <c r="C8" s="10" t="s">
        <v>46</v>
      </c>
      <c r="D8" s="29">
        <v>0.7</v>
      </c>
      <c r="E8" s="34">
        <v>1</v>
      </c>
      <c r="F8" s="25">
        <v>0</v>
      </c>
    </row>
    <row r="9" spans="1:9" ht="34.5" customHeight="1" x14ac:dyDescent="0.25">
      <c r="A9" s="38">
        <f t="shared" si="0"/>
        <v>5</v>
      </c>
      <c r="B9" s="9" t="s">
        <v>42</v>
      </c>
      <c r="C9" s="10" t="s">
        <v>44</v>
      </c>
      <c r="D9" s="29">
        <v>0.7</v>
      </c>
      <c r="E9" s="34">
        <v>1</v>
      </c>
      <c r="F9" s="25">
        <v>0</v>
      </c>
    </row>
    <row r="10" spans="1:9" ht="34.5" customHeight="1" x14ac:dyDescent="0.25">
      <c r="A10" s="38">
        <f t="shared" si="0"/>
        <v>6</v>
      </c>
      <c r="B10" s="9" t="s">
        <v>43</v>
      </c>
      <c r="C10" s="10" t="s">
        <v>45</v>
      </c>
      <c r="D10" s="29">
        <v>0.7</v>
      </c>
      <c r="E10" s="34">
        <v>1</v>
      </c>
      <c r="F10" s="25">
        <v>0</v>
      </c>
    </row>
    <row r="11" spans="1:9" ht="38.450000000000003" customHeight="1" x14ac:dyDescent="0.25">
      <c r="A11" s="38">
        <f t="shared" si="0"/>
        <v>7</v>
      </c>
      <c r="B11" s="9" t="s">
        <v>47</v>
      </c>
      <c r="C11" s="9" t="s">
        <v>74</v>
      </c>
      <c r="D11" s="29">
        <v>0.7</v>
      </c>
      <c r="E11" s="34">
        <v>1</v>
      </c>
      <c r="F11" s="25">
        <v>0</v>
      </c>
    </row>
    <row r="12" spans="1:9" ht="45.6" customHeight="1" x14ac:dyDescent="0.25">
      <c r="A12" s="38">
        <f t="shared" si="0"/>
        <v>8</v>
      </c>
      <c r="B12" s="9" t="s">
        <v>48</v>
      </c>
      <c r="C12" s="10" t="s">
        <v>99</v>
      </c>
      <c r="D12" s="29" t="s">
        <v>104</v>
      </c>
      <c r="E12" s="34">
        <v>1</v>
      </c>
      <c r="F12" s="25">
        <v>0</v>
      </c>
    </row>
    <row r="13" spans="1:9" s="7" customFormat="1" ht="33.6" customHeight="1" x14ac:dyDescent="0.25">
      <c r="A13" s="38">
        <f t="shared" si="0"/>
        <v>9</v>
      </c>
      <c r="B13" s="9" t="s">
        <v>107</v>
      </c>
      <c r="C13" s="10" t="s">
        <v>40</v>
      </c>
      <c r="D13" s="29">
        <v>1</v>
      </c>
      <c r="E13" s="34">
        <v>1</v>
      </c>
      <c r="F13" s="25">
        <v>0</v>
      </c>
    </row>
    <row r="14" spans="1:9" ht="43.5" customHeight="1" x14ac:dyDescent="0.25">
      <c r="A14" s="38">
        <f t="shared" si="0"/>
        <v>10</v>
      </c>
      <c r="B14" s="9" t="s">
        <v>20</v>
      </c>
      <c r="C14" s="10" t="s">
        <v>68</v>
      </c>
      <c r="D14" s="29">
        <v>0.9</v>
      </c>
      <c r="E14" s="34">
        <v>1</v>
      </c>
      <c r="F14" s="25">
        <v>0</v>
      </c>
    </row>
    <row r="15" spans="1:9" ht="46.5" customHeight="1" x14ac:dyDescent="0.25">
      <c r="A15" s="38">
        <f t="shared" si="0"/>
        <v>11</v>
      </c>
      <c r="B15" s="9" t="s">
        <v>24</v>
      </c>
      <c r="C15" s="10" t="s">
        <v>28</v>
      </c>
      <c r="D15" s="29">
        <v>0.7</v>
      </c>
      <c r="E15" s="34">
        <v>1</v>
      </c>
      <c r="F15" s="25">
        <v>0</v>
      </c>
    </row>
    <row r="16" spans="1:9" ht="60" x14ac:dyDescent="0.25">
      <c r="A16" s="38">
        <f t="shared" si="0"/>
        <v>12</v>
      </c>
      <c r="B16" s="9" t="s">
        <v>25</v>
      </c>
      <c r="C16" s="10" t="s">
        <v>28</v>
      </c>
      <c r="D16" s="29">
        <v>0.7</v>
      </c>
      <c r="E16" s="34">
        <v>1</v>
      </c>
      <c r="F16" s="25">
        <v>0</v>
      </c>
    </row>
    <row r="17" spans="1:6" ht="59.1" customHeight="1" x14ac:dyDescent="0.25">
      <c r="A17" s="38">
        <f t="shared" si="0"/>
        <v>13</v>
      </c>
      <c r="B17" s="9" t="s">
        <v>26</v>
      </c>
      <c r="C17" s="10" t="s">
        <v>28</v>
      </c>
      <c r="D17" s="29">
        <v>0.7</v>
      </c>
      <c r="E17" s="34">
        <v>1</v>
      </c>
      <c r="F17" s="25">
        <v>0</v>
      </c>
    </row>
    <row r="18" spans="1:6" ht="60" x14ac:dyDescent="0.25">
      <c r="A18" s="38">
        <f t="shared" si="0"/>
        <v>14</v>
      </c>
      <c r="B18" s="9" t="s">
        <v>27</v>
      </c>
      <c r="C18" s="10" t="s">
        <v>28</v>
      </c>
      <c r="D18" s="29">
        <v>0.7</v>
      </c>
      <c r="E18" s="34">
        <v>1</v>
      </c>
      <c r="F18" s="25">
        <v>0</v>
      </c>
    </row>
    <row r="19" spans="1:6" ht="41.1" customHeight="1" x14ac:dyDescent="0.25">
      <c r="A19" s="38">
        <f t="shared" si="0"/>
        <v>15</v>
      </c>
      <c r="B19" s="9" t="s">
        <v>69</v>
      </c>
      <c r="C19" s="10" t="s">
        <v>70</v>
      </c>
      <c r="D19" s="29">
        <v>1</v>
      </c>
      <c r="E19" s="34">
        <v>1</v>
      </c>
      <c r="F19" s="25">
        <v>0</v>
      </c>
    </row>
    <row r="20" spans="1:6" ht="75" x14ac:dyDescent="0.25">
      <c r="A20" s="38">
        <f t="shared" si="0"/>
        <v>16</v>
      </c>
      <c r="B20" s="9" t="s">
        <v>71</v>
      </c>
      <c r="C20" s="10" t="s">
        <v>91</v>
      </c>
      <c r="D20" s="29">
        <v>1</v>
      </c>
      <c r="E20" s="34">
        <v>1</v>
      </c>
      <c r="F20" s="25">
        <v>0</v>
      </c>
    </row>
    <row r="21" spans="1:6" ht="60" x14ac:dyDescent="0.25">
      <c r="A21" s="38">
        <f t="shared" si="0"/>
        <v>17</v>
      </c>
      <c r="B21" s="9" t="s">
        <v>14</v>
      </c>
      <c r="C21" s="10" t="s">
        <v>90</v>
      </c>
      <c r="D21" s="29">
        <v>0.7</v>
      </c>
      <c r="E21" s="34">
        <v>1</v>
      </c>
      <c r="F21" s="25">
        <v>0</v>
      </c>
    </row>
    <row r="22" spans="1:6" ht="53.25" customHeight="1" x14ac:dyDescent="0.25">
      <c r="A22" s="38">
        <f t="shared" si="0"/>
        <v>18</v>
      </c>
      <c r="B22" s="9" t="s">
        <v>19</v>
      </c>
      <c r="C22" s="15" t="s">
        <v>113</v>
      </c>
      <c r="D22" s="29">
        <v>0.7</v>
      </c>
      <c r="E22" s="34">
        <v>1</v>
      </c>
      <c r="F22" s="25">
        <v>0</v>
      </c>
    </row>
    <row r="23" spans="1:6" ht="150" x14ac:dyDescent="0.25">
      <c r="A23" s="38">
        <f t="shared" si="0"/>
        <v>19</v>
      </c>
      <c r="B23" s="30" t="s">
        <v>105</v>
      </c>
      <c r="C23" s="10" t="s">
        <v>32</v>
      </c>
      <c r="D23" s="29">
        <v>0.7</v>
      </c>
      <c r="E23" s="34">
        <v>1</v>
      </c>
      <c r="F23" s="25">
        <v>0</v>
      </c>
    </row>
    <row r="24" spans="1:6" ht="116.25" customHeight="1" x14ac:dyDescent="0.25">
      <c r="A24" s="38">
        <f t="shared" si="0"/>
        <v>20</v>
      </c>
      <c r="B24" s="30" t="s">
        <v>106</v>
      </c>
      <c r="C24" s="10" t="s">
        <v>32</v>
      </c>
      <c r="D24" s="29">
        <v>0.7</v>
      </c>
      <c r="E24" s="34">
        <v>1</v>
      </c>
      <c r="F24" s="25">
        <v>0</v>
      </c>
    </row>
    <row r="25" spans="1:6" x14ac:dyDescent="0.25">
      <c r="A25" s="38">
        <f t="shared" si="0"/>
        <v>21</v>
      </c>
      <c r="B25" s="30" t="s">
        <v>21</v>
      </c>
      <c r="C25" s="10" t="s">
        <v>18</v>
      </c>
      <c r="D25" s="29">
        <v>1</v>
      </c>
      <c r="E25" s="34">
        <v>1</v>
      </c>
      <c r="F25" s="25">
        <v>0</v>
      </c>
    </row>
    <row r="26" spans="1:6" ht="30" x14ac:dyDescent="0.25">
      <c r="A26" s="38">
        <f t="shared" si="0"/>
        <v>22</v>
      </c>
      <c r="B26" s="30" t="s">
        <v>21</v>
      </c>
      <c r="C26" s="10" t="s">
        <v>16</v>
      </c>
      <c r="D26" s="29">
        <v>1</v>
      </c>
      <c r="E26" s="34">
        <v>1</v>
      </c>
      <c r="F26" s="25">
        <v>0</v>
      </c>
    </row>
    <row r="27" spans="1:6" ht="30" x14ac:dyDescent="0.25">
      <c r="A27" s="38">
        <f t="shared" si="0"/>
        <v>23</v>
      </c>
      <c r="B27" s="30" t="s">
        <v>21</v>
      </c>
      <c r="C27" s="10" t="s">
        <v>17</v>
      </c>
      <c r="D27" s="29">
        <v>1</v>
      </c>
      <c r="E27" s="34">
        <v>1</v>
      </c>
      <c r="F27" s="25">
        <v>0</v>
      </c>
    </row>
    <row r="28" spans="1:6" ht="35.25" customHeight="1" x14ac:dyDescent="0.25">
      <c r="A28" s="38">
        <f t="shared" si="0"/>
        <v>24</v>
      </c>
      <c r="B28" s="30" t="s">
        <v>13</v>
      </c>
      <c r="C28" s="10" t="s">
        <v>72</v>
      </c>
      <c r="D28" s="29" t="s">
        <v>104</v>
      </c>
      <c r="E28" s="34">
        <v>1</v>
      </c>
      <c r="F28" s="25">
        <v>0</v>
      </c>
    </row>
    <row r="29" spans="1:6" ht="36" customHeight="1" x14ac:dyDescent="0.25">
      <c r="A29" s="38">
        <f t="shared" si="0"/>
        <v>25</v>
      </c>
      <c r="B29" s="9" t="s">
        <v>9</v>
      </c>
      <c r="C29" s="10" t="s">
        <v>73</v>
      </c>
      <c r="D29" s="29" t="s">
        <v>104</v>
      </c>
      <c r="E29" s="34">
        <v>1</v>
      </c>
      <c r="F29" s="25">
        <v>0</v>
      </c>
    </row>
    <row r="30" spans="1:6" ht="409.5" x14ac:dyDescent="0.25">
      <c r="A30" s="38">
        <f t="shared" si="0"/>
        <v>26</v>
      </c>
      <c r="B30" s="9" t="s">
        <v>5</v>
      </c>
      <c r="C30" s="10" t="s">
        <v>67</v>
      </c>
      <c r="D30" s="29">
        <v>0.65</v>
      </c>
      <c r="E30" s="34">
        <v>1</v>
      </c>
      <c r="F30" s="25">
        <v>0</v>
      </c>
    </row>
    <row r="31" spans="1:6" ht="60" x14ac:dyDescent="0.25">
      <c r="A31" s="38">
        <f t="shared" si="0"/>
        <v>27</v>
      </c>
      <c r="B31" s="9" t="s">
        <v>33</v>
      </c>
      <c r="C31" s="9" t="s">
        <v>78</v>
      </c>
      <c r="D31" s="29">
        <v>0.7</v>
      </c>
      <c r="E31" s="34">
        <v>1</v>
      </c>
      <c r="F31" s="25">
        <v>0</v>
      </c>
    </row>
    <row r="32" spans="1:6" ht="96.95" customHeight="1" x14ac:dyDescent="0.25">
      <c r="A32" s="38">
        <f t="shared" si="0"/>
        <v>28</v>
      </c>
      <c r="B32" s="30" t="s">
        <v>85</v>
      </c>
      <c r="C32" s="10" t="s">
        <v>29</v>
      </c>
      <c r="D32" s="29">
        <v>0.7</v>
      </c>
      <c r="E32" s="34">
        <v>1</v>
      </c>
      <c r="F32" s="25">
        <v>0</v>
      </c>
    </row>
    <row r="33" spans="1:6" ht="105" customHeight="1" x14ac:dyDescent="0.25">
      <c r="A33" s="38">
        <f t="shared" si="0"/>
        <v>29</v>
      </c>
      <c r="B33" s="30" t="s">
        <v>86</v>
      </c>
      <c r="C33" s="10" t="s">
        <v>30</v>
      </c>
      <c r="D33" s="29">
        <v>0.7</v>
      </c>
      <c r="E33" s="34">
        <v>1</v>
      </c>
      <c r="F33" s="25">
        <v>0</v>
      </c>
    </row>
    <row r="34" spans="1:6" ht="150" x14ac:dyDescent="0.25">
      <c r="A34" s="38">
        <f t="shared" si="0"/>
        <v>30</v>
      </c>
      <c r="B34" s="30" t="s">
        <v>87</v>
      </c>
      <c r="C34" s="10" t="s">
        <v>31</v>
      </c>
      <c r="D34" s="29">
        <v>0.7</v>
      </c>
      <c r="E34" s="34">
        <v>1</v>
      </c>
      <c r="F34" s="25">
        <v>0</v>
      </c>
    </row>
    <row r="35" spans="1:6" ht="78.95" customHeight="1" x14ac:dyDescent="0.25">
      <c r="A35" s="38">
        <f t="shared" si="0"/>
        <v>31</v>
      </c>
      <c r="B35" s="30" t="s">
        <v>88</v>
      </c>
      <c r="C35" s="10" t="s">
        <v>75</v>
      </c>
      <c r="D35" s="29">
        <v>0.7</v>
      </c>
      <c r="E35" s="34">
        <v>1</v>
      </c>
      <c r="F35" s="25">
        <v>0</v>
      </c>
    </row>
    <row r="36" spans="1:6" ht="105" x14ac:dyDescent="0.25">
      <c r="A36" s="38">
        <f t="shared" si="0"/>
        <v>32</v>
      </c>
      <c r="B36" s="30" t="s">
        <v>109</v>
      </c>
      <c r="C36" s="10" t="s">
        <v>76</v>
      </c>
      <c r="D36" s="29">
        <v>0.7</v>
      </c>
      <c r="E36" s="34">
        <v>1</v>
      </c>
      <c r="F36" s="25">
        <v>0</v>
      </c>
    </row>
    <row r="37" spans="1:6" ht="123.6" customHeight="1" x14ac:dyDescent="0.25">
      <c r="A37" s="38">
        <f t="shared" si="0"/>
        <v>33</v>
      </c>
      <c r="B37" s="9" t="s">
        <v>108</v>
      </c>
      <c r="C37" s="10" t="s">
        <v>77</v>
      </c>
      <c r="D37" s="29">
        <v>0.7</v>
      </c>
      <c r="E37" s="34">
        <v>1</v>
      </c>
      <c r="F37" s="25">
        <v>0</v>
      </c>
    </row>
    <row r="38" spans="1:6" s="8" customFormat="1" ht="393" customHeight="1" x14ac:dyDescent="0.25">
      <c r="A38" s="38">
        <f t="shared" si="0"/>
        <v>34</v>
      </c>
      <c r="B38" s="9" t="s">
        <v>15</v>
      </c>
      <c r="C38" s="9" t="s">
        <v>66</v>
      </c>
      <c r="D38" s="31">
        <v>0.65</v>
      </c>
      <c r="E38" s="35">
        <v>1</v>
      </c>
      <c r="F38" s="25">
        <v>0</v>
      </c>
    </row>
    <row r="39" spans="1:6" s="7" customFormat="1" ht="40.5" customHeight="1" x14ac:dyDescent="0.25">
      <c r="A39" s="38">
        <f t="shared" si="0"/>
        <v>35</v>
      </c>
      <c r="B39" s="9" t="s">
        <v>39</v>
      </c>
      <c r="C39" s="10" t="s">
        <v>94</v>
      </c>
      <c r="D39" s="29">
        <v>0.7</v>
      </c>
      <c r="E39" s="34">
        <v>1</v>
      </c>
      <c r="F39" s="25">
        <v>0</v>
      </c>
    </row>
    <row r="40" spans="1:6" ht="45" x14ac:dyDescent="0.25">
      <c r="A40" s="38">
        <f t="shared" si="0"/>
        <v>36</v>
      </c>
      <c r="B40" s="30" t="s">
        <v>7</v>
      </c>
      <c r="C40" s="10" t="s">
        <v>37</v>
      </c>
      <c r="D40" s="29">
        <v>0.7</v>
      </c>
      <c r="E40" s="34">
        <v>1</v>
      </c>
      <c r="F40" s="25">
        <v>0</v>
      </c>
    </row>
    <row r="41" spans="1:6" ht="181.5" customHeight="1" x14ac:dyDescent="0.25">
      <c r="A41" s="38">
        <f t="shared" si="0"/>
        <v>37</v>
      </c>
      <c r="B41" s="9" t="s">
        <v>12</v>
      </c>
      <c r="C41" s="10" t="s">
        <v>64</v>
      </c>
      <c r="D41" s="29">
        <v>1</v>
      </c>
      <c r="E41" s="34">
        <v>1</v>
      </c>
      <c r="F41" s="25">
        <v>0</v>
      </c>
    </row>
    <row r="42" spans="1:6" ht="106.5" customHeight="1" x14ac:dyDescent="0.25">
      <c r="A42" s="38">
        <f t="shared" si="0"/>
        <v>38</v>
      </c>
      <c r="B42" s="9" t="s">
        <v>8</v>
      </c>
      <c r="C42" s="9" t="s">
        <v>65</v>
      </c>
      <c r="D42" s="29">
        <v>1</v>
      </c>
      <c r="E42" s="34">
        <v>1</v>
      </c>
      <c r="F42" s="25">
        <v>0</v>
      </c>
    </row>
    <row r="43" spans="1:6" ht="63.95" customHeight="1" x14ac:dyDescent="0.25">
      <c r="A43" s="38">
        <f t="shared" si="0"/>
        <v>39</v>
      </c>
      <c r="B43" s="9" t="s">
        <v>34</v>
      </c>
      <c r="C43" s="10" t="s">
        <v>35</v>
      </c>
      <c r="D43" s="29">
        <v>0.7</v>
      </c>
      <c r="E43" s="34">
        <v>1</v>
      </c>
      <c r="F43" s="25">
        <v>0</v>
      </c>
    </row>
    <row r="44" spans="1:6" ht="63" customHeight="1" x14ac:dyDescent="0.25">
      <c r="A44" s="38">
        <f t="shared" si="0"/>
        <v>40</v>
      </c>
      <c r="B44" s="9" t="s">
        <v>53</v>
      </c>
      <c r="C44" s="10" t="s">
        <v>49</v>
      </c>
      <c r="D44" s="29" t="s">
        <v>104</v>
      </c>
      <c r="E44" s="34">
        <v>1</v>
      </c>
      <c r="F44" s="25">
        <v>0</v>
      </c>
    </row>
    <row r="45" spans="1:6" ht="123.6" customHeight="1" x14ac:dyDescent="0.25">
      <c r="A45" s="38">
        <f t="shared" si="0"/>
        <v>41</v>
      </c>
      <c r="B45" s="9" t="s">
        <v>11</v>
      </c>
      <c r="C45" s="9" t="s">
        <v>63</v>
      </c>
      <c r="D45" s="29">
        <v>1</v>
      </c>
      <c r="E45" s="34">
        <v>1</v>
      </c>
      <c r="F45" s="25">
        <v>0</v>
      </c>
    </row>
    <row r="46" spans="1:6" ht="75" x14ac:dyDescent="0.25">
      <c r="A46" s="38">
        <f t="shared" si="0"/>
        <v>42</v>
      </c>
      <c r="B46" s="9" t="s">
        <v>4</v>
      </c>
      <c r="C46" s="10" t="s">
        <v>36</v>
      </c>
      <c r="D46" s="29">
        <v>0.7</v>
      </c>
      <c r="E46" s="34">
        <v>1</v>
      </c>
      <c r="F46" s="25" t="s">
        <v>116</v>
      </c>
    </row>
    <row r="47" spans="1:6" ht="86.25" customHeight="1" x14ac:dyDescent="0.25">
      <c r="A47" s="38">
        <f t="shared" si="0"/>
        <v>43</v>
      </c>
      <c r="B47" s="9" t="s">
        <v>6</v>
      </c>
      <c r="C47" s="10" t="s">
        <v>36</v>
      </c>
      <c r="D47" s="29">
        <v>0.65</v>
      </c>
      <c r="E47" s="34">
        <v>1</v>
      </c>
      <c r="F47" s="25" t="s">
        <v>116</v>
      </c>
    </row>
    <row r="48" spans="1:6" ht="84.6" customHeight="1" x14ac:dyDescent="0.25">
      <c r="A48" s="38">
        <f t="shared" si="0"/>
        <v>44</v>
      </c>
      <c r="B48" s="9" t="s">
        <v>38</v>
      </c>
      <c r="C48" s="10" t="s">
        <v>93</v>
      </c>
      <c r="D48" s="29">
        <v>0.7</v>
      </c>
      <c r="E48" s="34">
        <v>1</v>
      </c>
      <c r="F48" s="25" t="s">
        <v>116</v>
      </c>
    </row>
    <row r="49" spans="1:8" ht="88.5" customHeight="1" x14ac:dyDescent="0.25">
      <c r="A49" s="38">
        <f t="shared" si="0"/>
        <v>45</v>
      </c>
      <c r="B49" s="9" t="s">
        <v>10</v>
      </c>
      <c r="C49" s="10" t="s">
        <v>84</v>
      </c>
      <c r="D49" s="29">
        <v>1</v>
      </c>
      <c r="E49" s="34">
        <v>1</v>
      </c>
      <c r="F49" s="25" t="s">
        <v>116</v>
      </c>
    </row>
    <row r="50" spans="1:8" ht="47.1" customHeight="1" x14ac:dyDescent="0.25">
      <c r="A50" s="38">
        <f t="shared" si="0"/>
        <v>46</v>
      </c>
      <c r="B50" s="30" t="s">
        <v>50</v>
      </c>
      <c r="C50" s="10" t="s">
        <v>100</v>
      </c>
      <c r="D50" s="29" t="s">
        <v>104</v>
      </c>
      <c r="E50" s="34">
        <v>1</v>
      </c>
      <c r="F50" s="25" t="s">
        <v>116</v>
      </c>
    </row>
    <row r="51" spans="1:8" ht="48" customHeight="1" x14ac:dyDescent="0.25">
      <c r="A51" s="38">
        <f t="shared" si="0"/>
        <v>47</v>
      </c>
      <c r="B51" s="30" t="s">
        <v>51</v>
      </c>
      <c r="C51" s="10" t="s">
        <v>101</v>
      </c>
      <c r="D51" s="29" t="s">
        <v>104</v>
      </c>
      <c r="E51" s="34">
        <v>1</v>
      </c>
      <c r="F51" s="25" t="s">
        <v>116</v>
      </c>
    </row>
    <row r="52" spans="1:8" ht="48.75" customHeight="1" x14ac:dyDescent="0.25">
      <c r="A52" s="38">
        <f t="shared" si="0"/>
        <v>48</v>
      </c>
      <c r="B52" s="30" t="s">
        <v>52</v>
      </c>
      <c r="C52" s="10" t="s">
        <v>102</v>
      </c>
      <c r="D52" s="29" t="s">
        <v>104</v>
      </c>
      <c r="E52" s="34">
        <v>1</v>
      </c>
      <c r="F52" s="25" t="s">
        <v>116</v>
      </c>
    </row>
    <row r="53" spans="1:8" ht="62.45" customHeight="1" x14ac:dyDescent="0.25">
      <c r="A53" s="38">
        <f t="shared" si="0"/>
        <v>49</v>
      </c>
      <c r="B53" s="9" t="s">
        <v>54</v>
      </c>
      <c r="C53" s="10" t="s">
        <v>55</v>
      </c>
      <c r="D53" s="29">
        <v>0.9</v>
      </c>
      <c r="E53" s="34">
        <v>1</v>
      </c>
      <c r="F53" s="25" t="s">
        <v>116</v>
      </c>
    </row>
    <row r="54" spans="1:8" ht="45.95" customHeight="1" x14ac:dyDescent="0.25">
      <c r="A54" s="38">
        <f t="shared" si="0"/>
        <v>50</v>
      </c>
      <c r="B54" s="9" t="s">
        <v>56</v>
      </c>
      <c r="C54" s="10" t="s">
        <v>57</v>
      </c>
      <c r="D54" s="29">
        <v>1</v>
      </c>
      <c r="E54" s="34">
        <v>1</v>
      </c>
      <c r="F54" s="25" t="s">
        <v>116</v>
      </c>
    </row>
    <row r="55" spans="1:8" ht="54.6" customHeight="1" x14ac:dyDescent="0.25">
      <c r="A55" s="38">
        <f t="shared" si="0"/>
        <v>51</v>
      </c>
      <c r="B55" s="9" t="s">
        <v>58</v>
      </c>
      <c r="C55" s="10" t="s">
        <v>59</v>
      </c>
      <c r="D55" s="29" t="s">
        <v>104</v>
      </c>
      <c r="E55" s="34">
        <v>1</v>
      </c>
      <c r="F55" s="25" t="s">
        <v>116</v>
      </c>
    </row>
    <row r="56" spans="1:8" ht="123.75" customHeight="1" x14ac:dyDescent="0.25">
      <c r="A56" s="38">
        <f t="shared" si="0"/>
        <v>52</v>
      </c>
      <c r="B56" s="9" t="s">
        <v>60</v>
      </c>
      <c r="C56" s="10" t="s">
        <v>110</v>
      </c>
      <c r="D56" s="29">
        <v>1</v>
      </c>
      <c r="E56" s="34">
        <v>1</v>
      </c>
      <c r="F56" s="25" t="s">
        <v>116</v>
      </c>
    </row>
    <row r="57" spans="1:8" ht="75.75" thickBot="1" x14ac:dyDescent="0.3">
      <c r="A57" s="39">
        <f t="shared" si="0"/>
        <v>53</v>
      </c>
      <c r="B57" s="15" t="s">
        <v>61</v>
      </c>
      <c r="C57" s="16" t="s">
        <v>62</v>
      </c>
      <c r="D57" s="32">
        <v>0.65</v>
      </c>
      <c r="E57" s="36">
        <v>1</v>
      </c>
      <c r="F57" s="25" t="s">
        <v>116</v>
      </c>
    </row>
    <row r="58" spans="1:8" ht="60.75" thickBot="1" x14ac:dyDescent="0.3">
      <c r="A58" s="53">
        <f t="shared" si="0"/>
        <v>54</v>
      </c>
      <c r="B58" s="54" t="s">
        <v>50</v>
      </c>
      <c r="C58" s="55" t="s">
        <v>103</v>
      </c>
      <c r="D58" s="32" t="s">
        <v>104</v>
      </c>
      <c r="E58" s="56">
        <v>1</v>
      </c>
      <c r="F58" s="25" t="s">
        <v>116</v>
      </c>
    </row>
    <row r="59" spans="1:8" ht="53.45" customHeight="1" thickBot="1" x14ac:dyDescent="0.3">
      <c r="A59" s="57">
        <v>55</v>
      </c>
      <c r="B59" s="58" t="s">
        <v>114</v>
      </c>
      <c r="C59" s="59" t="s">
        <v>115</v>
      </c>
      <c r="D59" s="60" t="s">
        <v>104</v>
      </c>
      <c r="E59" s="61">
        <v>1</v>
      </c>
      <c r="F59" s="62" t="s">
        <v>116</v>
      </c>
    </row>
    <row r="60" spans="1:8" ht="51.75" customHeight="1" thickBot="1" x14ac:dyDescent="0.3">
      <c r="A60" s="13"/>
      <c r="B60" s="14"/>
      <c r="C60" s="17"/>
      <c r="D60" s="20"/>
      <c r="E60" s="24" t="s">
        <v>92</v>
      </c>
      <c r="F60" s="50">
        <f>SUM(F5:F59)</f>
        <v>0</v>
      </c>
    </row>
    <row r="61" spans="1:8" ht="41.1" customHeight="1" thickBot="1" x14ac:dyDescent="0.3">
      <c r="A61" s="11"/>
      <c r="B61" s="12"/>
      <c r="C61" s="18"/>
      <c r="D61" s="18"/>
      <c r="E61" s="21" t="s">
        <v>82</v>
      </c>
      <c r="F61" s="51">
        <f>F60*15/100</f>
        <v>0</v>
      </c>
    </row>
    <row r="62" spans="1:8" ht="55.5" customHeight="1" thickBot="1" x14ac:dyDescent="0.3">
      <c r="A62" s="11"/>
      <c r="B62" s="12"/>
      <c r="C62" s="18"/>
      <c r="D62" s="18"/>
      <c r="E62" s="33" t="s">
        <v>89</v>
      </c>
      <c r="F62" s="52">
        <f>SUM(F60:F61)</f>
        <v>0</v>
      </c>
      <c r="H62" s="1">
        <v>123</v>
      </c>
    </row>
    <row r="63" spans="1:8" ht="33.6" customHeight="1" x14ac:dyDescent="0.25">
      <c r="A63" s="11"/>
      <c r="B63" s="12"/>
      <c r="C63" s="18"/>
      <c r="D63" s="18"/>
      <c r="E63" s="22"/>
      <c r="F63" s="26"/>
    </row>
  </sheetData>
  <sheetProtection sheet="1" objects="1" scenarios="1"/>
  <sortState ref="A8:G56">
    <sortCondition ref="B8:B56"/>
  </sortState>
  <mergeCells count="3">
    <mergeCell ref="A2:F2"/>
    <mergeCell ref="A3:B3"/>
    <mergeCell ref="C3:F3"/>
  </mergeCells>
  <phoneticPr fontId="5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HEDP 001  PRICING SCHEDULE </vt:lpstr>
      <vt:lpstr>'HEDP 001  PRICING SCHEDULE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Dumisanim</dc:creator>
  <cp:lastModifiedBy>Tintswalo.simango</cp:lastModifiedBy>
  <cp:lastPrinted>2021-05-11T09:22:39Z</cp:lastPrinted>
  <dcterms:created xsi:type="dcterms:W3CDTF">2015-09-11T12:37:53Z</dcterms:created>
  <dcterms:modified xsi:type="dcterms:W3CDTF">2021-05-25T15:37:31Z</dcterms:modified>
</cp:coreProperties>
</file>